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8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<sst xmlns="http://schemas.openxmlformats.org/spreadsheetml/2006/main" count="127" uniqueCount="95">
  <si>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</si>
  <si>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</si>
  <si>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</si>
  <si>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</si>
  <si>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</si>
  <si>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</si>
  <si>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</si>
  <si>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</si>
  <si>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</si>
  <si>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</si>
  <si>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</si>
  <si>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</si>
  <si>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</si>
  <si>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</si>
  <si>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</si>
  <si>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</si>
  <si>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</si>
  <si>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</si>
  <si>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</si>
  <si>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</si>
  <si>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</si>
  <si>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</si>
  <si>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</si>
  <si>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</si>
  <si>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</si>
  <si>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</si>
  <si>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</si>
  <si>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</si>
  <si>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</si>
  <si>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</si>
  <si>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</si>
  <si>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</si>
  <si>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</si>
  <si>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</si>
  <si>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</si>
  <si>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</si>
  <si>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</si>
  <si>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</si>
  <si>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</si>
  <si>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</si>
  <si>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</si>
  <si>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</si>
  <si>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</si>
  <si>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</si>
  <si>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</si>
  <si>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</si>
  <si>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</si>
  <si>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</si>
  <si>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</si>
  <si>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</si>
  <si>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</si>
  <si>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</si>
  <si>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</si>
  <si>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</si>
  <si>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</si>
  <si>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</si>
  <si>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</si>
  <si>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</si>
  <si>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</si>
  <si>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 1</t>
  </si>
  <si>
    <t>OTU 2</t>
  </si>
  <si>
    <t>OTU 3</t>
  </si>
  <si>
    <t>OTU 4</t>
  </si>
  <si>
    <t>OTU 5</t>
  </si>
  <si>
    <t>OTU 6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</si>
  <si>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</si>
  <si>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</si>
  <si>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</si>
  <si>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</si>
  <si>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</si>
  <si>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</si>
  <si>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</si>
  <si>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</si>
  <si>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</si>
  <si>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</si>
  <si>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</si>
  <si>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</si>
  <si>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</si>
  <si>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</si>
  <si>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</si>
  <si>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</si>
  <si>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</si>
  <si>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</si>
  <si>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</si>
  <si>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</si>
  <si>
    <t>OTU 27</t>
  </si>
  <si>
    <t>OTU 28</t>
  </si>
  <si>
    <t>OTU 29</t>
  </si>
  <si>
    <t>OTU 30</t>
  </si>
  <si>
    <t>28°30'39.8"N</t>
  </si>
  <si>
    <t>80°43'44.3"E</t>
  </si>
  <si>
    <t>166 m</t>
  </si>
  <si>
    <t>Riverside Sal forest</t>
  </si>
  <si>
    <t>RCM/GS</t>
  </si>
  <si>
    <t>Kheri Riverside, Dudhwa National Park, Lakhimpur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</si>
</sst>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DD2D32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00" topLeftCell="A1" activePane="bottomRight" state="split"/>
      <selection pane="topLeft" activeCell="AQ3" sqref="AQ3:AQ53"/>
      <selection pane="topRight" activeCell="CA2" sqref="CA2"/>
      <selection pane="bottomLeft" activeCell="A48" sqref="A48"/>
      <selection pane="bottomRight" activeCell="B4" sqref="B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93</v>
      </c>
      <c r="B3" s="49" t="s">
        <v>94</v>
      </c>
      <c r="C3" s="49"/>
      <c r="D3" s="50" t="s">
        <v>89</v>
      </c>
      <c r="E3" s="51" t="s">
        <v>90</v>
      </c>
      <c r="F3" s="50" t="s">
        <v>91</v>
      </c>
      <c r="G3" s="52">
        <v>38104</v>
      </c>
      <c r="H3" s="48">
        <f>AQ114</f>
        <v>1</v>
      </c>
      <c r="I3" s="65" t="s">
        <v>92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O7">
        <v>0.25</v>
      </c>
      <c r="P7">
        <v>0.25</v>
      </c>
      <c r="Q7">
        <v>0.25</v>
      </c>
      <c r="R7">
        <v>0.25</v>
      </c>
      <c r="S7" s="58"/>
      <c r="W7" s="58">
        <v>1</v>
      </c>
      <c r="Z7" s="58">
        <v>1</v>
      </c>
      <c r="AC7">
        <v>0.5</v>
      </c>
      <c r="AD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E8">
        <v>1</v>
      </c>
      <c r="J8" s="55"/>
      <c r="R8">
        <v>1</v>
      </c>
      <c r="S8" s="55"/>
      <c r="V8">
        <v>1</v>
      </c>
      <c r="W8" s="55"/>
      <c r="Y8">
        <v>0.5</v>
      </c>
      <c r="Z8" s="55">
        <v>0.5</v>
      </c>
      <c r="AB8">
        <v>1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F9">
        <v>0.5</v>
      </c>
      <c r="H9">
        <v>0.5</v>
      </c>
      <c r="I9">
        <v>0.5</v>
      </c>
      <c r="J9" s="55"/>
      <c r="S9" s="55">
        <v>1</v>
      </c>
      <c r="W9" s="55">
        <v>1</v>
      </c>
      <c r="X9">
        <v>0.5</v>
      </c>
      <c r="Y9">
        <v>0.5</v>
      </c>
      <c r="Z9" s="55"/>
      <c r="AB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0.5</v>
      </c>
      <c r="H10">
        <v>0.5</v>
      </c>
      <c r="I10">
        <v>0.5</v>
      </c>
      <c r="J10" s="55">
        <v>0.5</v>
      </c>
      <c r="M10">
        <v>0.25</v>
      </c>
      <c r="N10">
        <v>0.25</v>
      </c>
      <c r="O10">
        <v>0.25</v>
      </c>
      <c r="P10">
        <v>0.25</v>
      </c>
      <c r="S10" s="55"/>
      <c r="U10">
        <v>0.33</v>
      </c>
      <c r="V10">
        <v>0.33</v>
      </c>
      <c r="W10" s="55">
        <v>0.33</v>
      </c>
      <c r="Y10">
        <v>0.5</v>
      </c>
      <c r="Z10" s="55">
        <v>0.5</v>
      </c>
      <c r="AB10">
        <v>0.33</v>
      </c>
      <c r="AC10">
        <v>0.33</v>
      </c>
      <c r="AD10">
        <v>0.33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O11">
        <v>0.5</v>
      </c>
      <c r="P11">
        <v>0.5</v>
      </c>
      <c r="S11" s="55"/>
      <c r="W11" s="55">
        <v>1</v>
      </c>
      <c r="Z11" s="55">
        <v>1</v>
      </c>
      <c r="AE11" s="55">
        <v>1</v>
      </c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O12">
        <v>0.2</v>
      </c>
      <c r="P12">
        <v>0.2</v>
      </c>
      <c r="Q12">
        <v>0.2</v>
      </c>
      <c r="R12">
        <v>0.2</v>
      </c>
      <c r="S12" s="55">
        <v>0.2</v>
      </c>
      <c r="U12">
        <v>0.5</v>
      </c>
      <c r="V12">
        <v>0.5</v>
      </c>
      <c r="W12" s="55"/>
      <c r="Z12" s="55">
        <v>1</v>
      </c>
      <c r="AB12">
        <v>0.5</v>
      </c>
      <c r="AC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1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P13">
        <v>0.5</v>
      </c>
      <c r="Q13">
        <v>0.5</v>
      </c>
      <c r="S13" s="55"/>
      <c r="V13">
        <v>0.5</v>
      </c>
      <c r="W13" s="55">
        <v>0.5</v>
      </c>
      <c r="Y13">
        <v>0.5</v>
      </c>
      <c r="Z13" s="55">
        <v>0.5</v>
      </c>
      <c r="AB13">
        <v>0.5</v>
      </c>
      <c r="AC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D14" s="55">
        <v>1</v>
      </c>
      <c r="F14">
        <v>0.5</v>
      </c>
      <c r="I14">
        <v>1</v>
      </c>
      <c r="J14" s="55">
        <v>0.5</v>
      </c>
      <c r="N14">
        <v>0.33</v>
      </c>
      <c r="O14">
        <v>0.33</v>
      </c>
      <c r="P14">
        <v>0.33</v>
      </c>
      <c r="S14" s="55"/>
      <c r="V14">
        <v>1</v>
      </c>
      <c r="W14" s="55"/>
      <c r="Y14">
        <v>0.5</v>
      </c>
      <c r="Z14" s="55">
        <v>0.5</v>
      </c>
      <c r="AC14">
        <v>0.33</v>
      </c>
      <c r="AD14">
        <v>0.33</v>
      </c>
      <c r="AE14" s="55">
        <v>0.33</v>
      </c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O15">
        <v>0.33</v>
      </c>
      <c r="P15">
        <v>0.33</v>
      </c>
      <c r="Q15">
        <v>0.33</v>
      </c>
      <c r="S15" s="55"/>
      <c r="W15" s="55">
        <v>1</v>
      </c>
      <c r="Z15" s="55">
        <v>1</v>
      </c>
      <c r="AC15">
        <v>0.33</v>
      </c>
      <c r="AD15">
        <v>0.33</v>
      </c>
      <c r="AE15" s="55">
        <v>0.33</v>
      </c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V16">
        <v>0.5</v>
      </c>
      <c r="W16" s="55">
        <v>0.5</v>
      </c>
      <c r="Z16" s="55">
        <v>1</v>
      </c>
      <c r="AC16">
        <v>0.5</v>
      </c>
      <c r="AD1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R17">
        <v>0.5</v>
      </c>
      <c r="S17" s="55">
        <v>0.5</v>
      </c>
      <c r="W17" s="55">
        <v>1</v>
      </c>
      <c r="Z17" s="55">
        <v>1</v>
      </c>
      <c r="AC17">
        <v>0.5</v>
      </c>
      <c r="AD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F18">
        <v>0.5</v>
      </c>
      <c r="I18">
        <v>1</v>
      </c>
      <c r="J18" s="55">
        <v>0.5</v>
      </c>
      <c r="P18">
        <v>0.25</v>
      </c>
      <c r="Q18">
        <v>0.25</v>
      </c>
      <c r="R18">
        <v>0.25</v>
      </c>
      <c r="S18" s="55">
        <v>0.25</v>
      </c>
      <c r="W18" s="55">
        <v>1</v>
      </c>
      <c r="Y18">
        <v>0.5</v>
      </c>
      <c r="Z18" s="55">
        <v>0.5</v>
      </c>
      <c r="AB18">
        <v>1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0.5</v>
      </c>
      <c r="G19">
        <v>0.5</v>
      </c>
      <c r="H19">
        <v>0.5</v>
      </c>
      <c r="I19">
        <v>0.5</v>
      </c>
      <c r="J19" s="55">
        <v>0.5</v>
      </c>
      <c r="O19">
        <v>0.2</v>
      </c>
      <c r="P19">
        <v>0.2</v>
      </c>
      <c r="Q19">
        <v>0.2</v>
      </c>
      <c r="R19">
        <v>0.2</v>
      </c>
      <c r="S19" s="55">
        <v>0.2</v>
      </c>
      <c r="T19" s="66">
        <v>1</v>
      </c>
      <c r="V19">
        <v>0.5</v>
      </c>
      <c r="W19" s="55">
        <v>0.5</v>
      </c>
      <c r="Z19" s="55">
        <v>1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1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M20">
        <v>0.33</v>
      </c>
      <c r="N20">
        <v>0.33</v>
      </c>
      <c r="O20">
        <v>0.33</v>
      </c>
      <c r="S20" s="55"/>
      <c r="V20">
        <v>0.5</v>
      </c>
      <c r="W20" s="55">
        <v>0.5</v>
      </c>
      <c r="Z20" s="55">
        <v>1</v>
      </c>
      <c r="AB20">
        <v>0.25</v>
      </c>
      <c r="AC20">
        <v>0.25</v>
      </c>
      <c r="AD20">
        <v>0.25</v>
      </c>
      <c r="AE20" s="55">
        <v>0.25</v>
      </c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P21">
        <v>0.25</v>
      </c>
      <c r="Q21">
        <v>0.25</v>
      </c>
      <c r="R21">
        <v>0.25</v>
      </c>
      <c r="S21" s="55">
        <v>0.25</v>
      </c>
      <c r="U21">
        <v>0.5</v>
      </c>
      <c r="W21" s="55">
        <v>0.5</v>
      </c>
      <c r="Y21">
        <v>0.5</v>
      </c>
      <c r="Z21" s="55">
        <v>0.5</v>
      </c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R22">
        <v>1</v>
      </c>
      <c r="S22" s="55"/>
      <c r="W22" s="55">
        <v>1</v>
      </c>
      <c r="Z22" s="55">
        <v>1</v>
      </c>
      <c r="AC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1</v>
      </c>
      <c r="J23" s="55"/>
      <c r="O23">
        <v>0.2</v>
      </c>
      <c r="P23">
        <v>0.2</v>
      </c>
      <c r="Q23">
        <v>0.2</v>
      </c>
      <c r="R23">
        <v>0.2</v>
      </c>
      <c r="S23" s="55">
        <v>0.2</v>
      </c>
      <c r="W23" s="55">
        <v>1</v>
      </c>
      <c r="Z23" s="55">
        <v>1</v>
      </c>
      <c r="AC23">
        <v>0.5</v>
      </c>
      <c r="AD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1</v>
      </c>
      <c r="J24" s="55"/>
      <c r="P24">
        <v>0.33</v>
      </c>
      <c r="Q24">
        <v>0.33</v>
      </c>
      <c r="R24">
        <v>0.33</v>
      </c>
      <c r="S24" s="55"/>
      <c r="W24" s="55">
        <v>1</v>
      </c>
      <c r="Z24" s="55">
        <v>1</v>
      </c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E25">
        <v>1</v>
      </c>
      <c r="J25" s="55"/>
      <c r="O25">
        <v>0.2</v>
      </c>
      <c r="P25">
        <v>0.2</v>
      </c>
      <c r="Q25">
        <v>0.2</v>
      </c>
      <c r="R25">
        <v>0.2</v>
      </c>
      <c r="S25" s="55">
        <v>0.2</v>
      </c>
      <c r="W25" s="55">
        <v>1</v>
      </c>
      <c r="Y25">
        <v>0.5</v>
      </c>
      <c r="Z25" s="55">
        <v>0.5</v>
      </c>
      <c r="AC25">
        <v>0.33</v>
      </c>
      <c r="AD25">
        <v>0.33</v>
      </c>
      <c r="AE25" s="55">
        <v>0.33</v>
      </c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E26">
        <v>1</v>
      </c>
      <c r="J26" s="55"/>
      <c r="O26">
        <v>0.5</v>
      </c>
      <c r="P26">
        <v>0.5</v>
      </c>
      <c r="S26" s="55"/>
      <c r="W26" s="55">
        <v>1</v>
      </c>
      <c r="Y26">
        <v>0.5</v>
      </c>
      <c r="Z26" s="55">
        <v>0.5</v>
      </c>
      <c r="AC26">
        <v>0.33</v>
      </c>
      <c r="AD26">
        <v>0.33</v>
      </c>
      <c r="AE26" s="55">
        <v>0.33</v>
      </c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E27">
        <v>1</v>
      </c>
      <c r="J27" s="55"/>
      <c r="O27">
        <v>0.2</v>
      </c>
      <c r="P27">
        <v>0.2</v>
      </c>
      <c r="Q27">
        <v>0.2</v>
      </c>
      <c r="R27">
        <v>0.2</v>
      </c>
      <c r="S27" s="55">
        <v>0.2</v>
      </c>
      <c r="W27" s="55">
        <v>1</v>
      </c>
      <c r="Z27" s="55">
        <v>1</v>
      </c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E28">
        <v>1</v>
      </c>
      <c r="J28" s="55"/>
      <c r="O28">
        <v>0.2</v>
      </c>
      <c r="P28">
        <v>0.2</v>
      </c>
      <c r="Q28">
        <v>0.2</v>
      </c>
      <c r="R28">
        <v>0.2</v>
      </c>
      <c r="S28" s="55">
        <v>0.2</v>
      </c>
      <c r="W28" s="55">
        <v>1</v>
      </c>
      <c r="X28">
        <v>0.5</v>
      </c>
      <c r="Y28">
        <v>0.5</v>
      </c>
      <c r="Z28" s="55"/>
      <c r="AB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1</v>
      </c>
      <c r="J29" s="55"/>
      <c r="P29">
        <v>0.25</v>
      </c>
      <c r="Q29">
        <v>0.25</v>
      </c>
      <c r="R29">
        <v>0.25</v>
      </c>
      <c r="S29" s="55">
        <v>0.25</v>
      </c>
      <c r="W29" s="55">
        <v>1</v>
      </c>
      <c r="Y29">
        <v>0.5</v>
      </c>
      <c r="Z29" s="55">
        <v>0.5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E30">
        <v>1</v>
      </c>
      <c r="J30" s="55"/>
      <c r="O30">
        <v>0.33</v>
      </c>
      <c r="P30">
        <v>0.33</v>
      </c>
      <c r="Q30">
        <v>0.33</v>
      </c>
      <c r="S30" s="55"/>
      <c r="V30">
        <v>0.5</v>
      </c>
      <c r="W30" s="55">
        <v>0.5</v>
      </c>
      <c r="Y30">
        <v>0.5</v>
      </c>
      <c r="Z30" s="55">
        <v>0.5</v>
      </c>
      <c r="AB30">
        <v>0.33</v>
      </c>
      <c r="AC30">
        <v>0.33</v>
      </c>
      <c r="AD30">
        <v>0.33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E31">
        <v>1</v>
      </c>
      <c r="J31" s="55"/>
      <c r="O31">
        <v>0.2</v>
      </c>
      <c r="P31">
        <v>0.2</v>
      </c>
      <c r="Q31">
        <v>0.2</v>
      </c>
      <c r="R31">
        <v>0.2</v>
      </c>
      <c r="S31" s="55">
        <v>0.2</v>
      </c>
      <c r="W31" s="55">
        <v>1</v>
      </c>
      <c r="X31">
        <v>0.5</v>
      </c>
      <c r="Y31">
        <v>0.5</v>
      </c>
      <c r="Z31" s="55"/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1</v>
      </c>
      <c r="BG31">
        <f t="shared" si="26"/>
        <v>1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E32">
        <v>1</v>
      </c>
      <c r="J32" s="55"/>
      <c r="O32">
        <v>0.2</v>
      </c>
      <c r="P32">
        <v>0.2</v>
      </c>
      <c r="Q32">
        <v>0.2</v>
      </c>
      <c r="R32">
        <v>0.2</v>
      </c>
      <c r="S32" s="55">
        <v>0.2</v>
      </c>
      <c r="V32">
        <v>0.5</v>
      </c>
      <c r="W32" s="55">
        <v>0.5</v>
      </c>
      <c r="Y32">
        <v>0.5</v>
      </c>
      <c r="Z32" s="55">
        <v>0.5</v>
      </c>
      <c r="AC32">
        <v>0.5</v>
      </c>
      <c r="AD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1</v>
      </c>
      <c r="BG32">
        <f t="shared" si="26"/>
        <v>1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/>
      <c r="E33">
        <v>1</v>
      </c>
      <c r="J33" s="55"/>
      <c r="S33" s="55">
        <v>1</v>
      </c>
      <c r="V33">
        <v>0.5</v>
      </c>
      <c r="W33" s="55">
        <v>0.5</v>
      </c>
      <c r="X33" s="66">
        <v>1</v>
      </c>
      <c r="Z33" s="55"/>
      <c r="AA33" s="66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1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E34">
        <v>1</v>
      </c>
      <c r="J34" s="55"/>
      <c r="O34">
        <v>0.33</v>
      </c>
      <c r="P34">
        <v>0.33</v>
      </c>
      <c r="Q34">
        <v>0.33</v>
      </c>
      <c r="S34" s="55"/>
      <c r="W34" s="55">
        <v>1</v>
      </c>
      <c r="Z34" s="55">
        <v>1</v>
      </c>
      <c r="AD34">
        <v>0.5</v>
      </c>
      <c r="AE34" s="55">
        <v>0.5</v>
      </c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1</v>
      </c>
      <c r="BS34">
        <f t="shared" si="38"/>
        <v>1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/>
      <c r="F35">
        <v>0.5</v>
      </c>
      <c r="G35">
        <v>0.5</v>
      </c>
      <c r="I35">
        <v>1</v>
      </c>
      <c r="J35" s="55">
        <v>0.5</v>
      </c>
      <c r="N35">
        <v>0.33</v>
      </c>
      <c r="O35">
        <v>0.33</v>
      </c>
      <c r="P35">
        <v>0.33</v>
      </c>
      <c r="S35" s="55"/>
      <c r="W35" s="55">
        <v>1</v>
      </c>
      <c r="Y35">
        <v>0.5</v>
      </c>
      <c r="Z35" s="55">
        <v>0.5</v>
      </c>
      <c r="AB35">
        <v>0.5</v>
      </c>
      <c r="AC35">
        <v>0.5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0</v>
      </c>
      <c r="AW35">
        <f t="shared" si="16"/>
        <v>1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/>
      <c r="F36">
        <v>0.5</v>
      </c>
      <c r="H36">
        <v>1</v>
      </c>
      <c r="J36" s="55">
        <v>0.5</v>
      </c>
      <c r="O36">
        <v>0.33</v>
      </c>
      <c r="P36">
        <v>0.33</v>
      </c>
      <c r="Q36">
        <v>0.33</v>
      </c>
      <c r="S36" s="55"/>
      <c r="V36">
        <v>1</v>
      </c>
      <c r="W36" s="55"/>
      <c r="X36">
        <v>0.5</v>
      </c>
      <c r="Z36" s="55">
        <v>0.5</v>
      </c>
      <c r="AA36" s="66">
        <v>0.5</v>
      </c>
      <c r="AB36" s="66">
        <v>0.5</v>
      </c>
      <c r="AE36" s="55"/>
      <c r="AG36">
        <v>1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1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1</v>
      </c>
      <c r="BM36">
        <f t="shared" si="32"/>
        <v>0</v>
      </c>
      <c r="BN36">
        <f t="shared" si="33"/>
        <v>1</v>
      </c>
      <c r="BO36">
        <f t="shared" si="34"/>
        <v>1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23</v>
      </c>
      <c r="AT108" s="7">
        <f t="shared" si="91"/>
        <v>7</v>
      </c>
      <c r="AU108" s="7">
        <f t="shared" si="91"/>
        <v>2</v>
      </c>
      <c r="AV108" s="7">
        <f t="shared" si="91"/>
        <v>4</v>
      </c>
      <c r="AW108" s="7">
        <f t="shared" si="91"/>
        <v>6</v>
      </c>
      <c r="AX108" s="7">
        <f t="shared" si="91"/>
        <v>6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5</v>
      </c>
      <c r="BC108" s="7">
        <f t="shared" si="91"/>
        <v>20</v>
      </c>
      <c r="BD108" s="7">
        <f t="shared" si="91"/>
        <v>23</v>
      </c>
      <c r="BE108" s="7">
        <f t="shared" si="91"/>
        <v>18</v>
      </c>
      <c r="BF108" s="7">
        <f t="shared" si="91"/>
        <v>16</v>
      </c>
      <c r="BG108" s="7">
        <f t="shared" si="91"/>
        <v>14</v>
      </c>
      <c r="BH108" s="7">
        <f t="shared" si="91"/>
        <v>1</v>
      </c>
      <c r="BI108" s="7">
        <f t="shared" si="91"/>
        <v>3</v>
      </c>
      <c r="BJ108" s="7">
        <f t="shared" si="91"/>
        <v>12</v>
      </c>
      <c r="BK108" s="7">
        <f t="shared" si="91"/>
        <v>26</v>
      </c>
      <c r="BL108" s="7">
        <f t="shared" si="91"/>
        <v>5</v>
      </c>
      <c r="BM108" s="7">
        <f t="shared" si="91"/>
        <v>15</v>
      </c>
      <c r="BN108" s="7">
        <f t="shared" si="91"/>
        <v>26</v>
      </c>
      <c r="BO108" s="7">
        <f t="shared" si="91"/>
        <v>2</v>
      </c>
      <c r="BP108" s="7">
        <f t="shared" si="91"/>
        <v>16</v>
      </c>
      <c r="BQ108" s="7">
        <f t="shared" si="91"/>
        <v>21</v>
      </c>
      <c r="BR108" s="7">
        <f t="shared" si="91"/>
        <v>13</v>
      </c>
      <c r="BS108" s="7">
        <f t="shared" si="91"/>
        <v>7</v>
      </c>
      <c r="BT108" s="7">
        <f t="shared" si="91"/>
        <v>0</v>
      </c>
      <c r="BU108" s="7">
        <f t="shared" si="91"/>
        <v>30</v>
      </c>
      <c r="BV108" s="7">
        <f t="shared" si="91"/>
        <v>2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30</v>
      </c>
      <c r="CB108" s="8">
        <f t="shared" si="92"/>
        <v>30</v>
      </c>
      <c r="CC108" s="8">
        <f t="shared" si="92"/>
        <v>30</v>
      </c>
      <c r="CD108" s="8">
        <f t="shared" si="92"/>
        <v>30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23</v>
      </c>
      <c r="F109" s="1">
        <f>SUM(F7:F107)</f>
        <v>3.5</v>
      </c>
      <c r="G109" s="1">
        <f t="shared" si="93"/>
        <v>1</v>
      </c>
      <c r="H109" s="1">
        <f t="shared" si="93"/>
        <v>2.5</v>
      </c>
      <c r="I109" s="1">
        <f t="shared" si="93"/>
        <v>4.5</v>
      </c>
      <c r="J109" s="59">
        <f t="shared" si="93"/>
        <v>3</v>
      </c>
      <c r="K109" s="1">
        <f t="shared" si="93"/>
        <v>0</v>
      </c>
      <c r="L109" s="1">
        <f t="shared" si="93"/>
        <v>0</v>
      </c>
      <c r="M109" s="1">
        <f t="shared" si="93"/>
        <v>0.5800000000000001</v>
      </c>
      <c r="N109" s="1">
        <f t="shared" si="93"/>
        <v>1.7400000000000002</v>
      </c>
      <c r="O109" s="1">
        <f t="shared" si="93"/>
        <v>5.910000000000002</v>
      </c>
      <c r="P109" s="1">
        <f t="shared" si="93"/>
        <v>6.660000000000002</v>
      </c>
      <c r="Q109" s="1">
        <f t="shared" si="93"/>
        <v>4.750000000000001</v>
      </c>
      <c r="R109" s="1">
        <f t="shared" si="93"/>
        <v>5.4300000000000015</v>
      </c>
      <c r="S109" s="59">
        <f t="shared" si="93"/>
        <v>4.850000000000001</v>
      </c>
      <c r="T109" s="1">
        <f t="shared" si="93"/>
        <v>1</v>
      </c>
      <c r="U109" s="1">
        <f t="shared" si="93"/>
        <v>1.33</v>
      </c>
      <c r="V109" s="1">
        <f t="shared" si="93"/>
        <v>7.33</v>
      </c>
      <c r="W109" s="59">
        <f t="shared" si="93"/>
        <v>21.33</v>
      </c>
      <c r="X109" s="1">
        <f t="shared" si="93"/>
        <v>3</v>
      </c>
      <c r="Y109" s="1">
        <f t="shared" si="93"/>
        <v>7.5</v>
      </c>
      <c r="Z109" s="59">
        <f t="shared" si="93"/>
        <v>19.5</v>
      </c>
      <c r="AA109" s="1">
        <f t="shared" si="93"/>
        <v>1.5</v>
      </c>
      <c r="AB109" s="1">
        <f t="shared" si="93"/>
        <v>9.91</v>
      </c>
      <c r="AC109" s="1">
        <f t="shared" si="93"/>
        <v>10.23</v>
      </c>
      <c r="AD109" s="1">
        <f t="shared" si="93"/>
        <v>5.23</v>
      </c>
      <c r="AE109" s="59">
        <f t="shared" si="93"/>
        <v>3.0700000000000003</v>
      </c>
      <c r="AF109" s="1">
        <f t="shared" si="93"/>
        <v>0</v>
      </c>
      <c r="AG109" s="1">
        <f t="shared" si="93"/>
        <v>29</v>
      </c>
      <c r="AH109" s="59">
        <f t="shared" si="93"/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9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60">
        <f>BZ108</f>
        <v>30</v>
      </c>
      <c r="T110" s="3">
        <f>CA108</f>
        <v>30</v>
      </c>
      <c r="U110" s="3">
        <f>CA108</f>
        <v>30</v>
      </c>
      <c r="V110" s="3">
        <f>CA108</f>
        <v>30</v>
      </c>
      <c r="W110" s="61">
        <f>CA108</f>
        <v>30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30</v>
      </c>
      <c r="AB110" s="5">
        <f>CC108</f>
        <v>30</v>
      </c>
      <c r="AC110" s="5">
        <f>CC108</f>
        <v>30</v>
      </c>
      <c r="AD110" s="5">
        <f>CC108</f>
        <v>30</v>
      </c>
      <c r="AE110" s="63">
        <f>CC108</f>
        <v>30</v>
      </c>
      <c r="AF110" s="6">
        <f>CD108</f>
        <v>30</v>
      </c>
      <c r="AG110" s="6">
        <f>CD108</f>
        <v>30</v>
      </c>
      <c r="AH110" s="64">
        <f>CD108</f>
        <v>30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3.3333333333333335</v>
      </c>
      <c r="E112" s="47">
        <f>(E109/BY108)*100</f>
        <v>76.66666666666667</v>
      </c>
      <c r="F112" s="47">
        <f>(F109/BY108)*100</f>
        <v>11.666666666666666</v>
      </c>
      <c r="G112" s="47">
        <f>(G109/BY108)*100</f>
        <v>3.3333333333333335</v>
      </c>
      <c r="H112" s="47">
        <f>(H109/BY108)*100</f>
        <v>8.333333333333332</v>
      </c>
      <c r="I112" s="47">
        <f>(I109/BY108)*100</f>
        <v>15</v>
      </c>
      <c r="J112" s="47">
        <f>(J109/BY108)*100</f>
        <v>10</v>
      </c>
      <c r="K112" s="47">
        <f>(K109/BZ108)*100</f>
        <v>0</v>
      </c>
      <c r="L112" s="47">
        <f>(L109/BZ108)*100</f>
        <v>0</v>
      </c>
      <c r="M112" s="47">
        <f>(M109/BZ108)*100</f>
        <v>1.9333333333333333</v>
      </c>
      <c r="N112" s="47">
        <f>(N109/BZ108)*100</f>
        <v>5.800000000000001</v>
      </c>
      <c r="O112" s="47">
        <f>(O109/BZ108)*100</f>
        <v>19.700000000000006</v>
      </c>
      <c r="P112" s="47">
        <f>(P109/BZ108)*100</f>
        <v>22.200000000000006</v>
      </c>
      <c r="Q112" s="47">
        <f>(Q109/BZ108)*100</f>
        <v>15.833333333333336</v>
      </c>
      <c r="R112" s="47">
        <f>(R109/BZ108)*100</f>
        <v>18.100000000000005</v>
      </c>
      <c r="S112" s="47">
        <f>(S109/BZ108)*100</f>
        <v>16.16666666666667</v>
      </c>
      <c r="T112" s="47">
        <f>(T109/CA108)*100</f>
        <v>3.3333333333333335</v>
      </c>
      <c r="U112" s="47">
        <f>(U109/CA108)*100</f>
        <v>4.433333333333334</v>
      </c>
      <c r="V112" s="47">
        <f>(V109/CA108)*100</f>
        <v>24.433333333333334</v>
      </c>
      <c r="W112" s="47">
        <f>(W109/CA108)*100</f>
        <v>71.1</v>
      </c>
      <c r="X112" s="47">
        <f>(X109/CB108)*100</f>
        <v>10</v>
      </c>
      <c r="Y112" s="47">
        <f>(Y109/CB108)*100</f>
        <v>25</v>
      </c>
      <c r="Z112" s="47">
        <f>(Z109/CB108)*100</f>
        <v>65</v>
      </c>
      <c r="AA112" s="47">
        <f>(AA109/CC108)*100</f>
        <v>5</v>
      </c>
      <c r="AB112" s="47">
        <f>(AB109/CC108)*100</f>
        <v>33.03333333333333</v>
      </c>
      <c r="AC112" s="47">
        <f>(AC109/CC108)*100</f>
        <v>34.1</v>
      </c>
      <c r="AD112" s="47">
        <f>(AD109/CC108)*100</f>
        <v>17.433333333333334</v>
      </c>
      <c r="AE112" s="47">
        <f>(AE109/CC108)*100</f>
        <v>10.233333333333334</v>
      </c>
      <c r="AF112" s="47">
        <f>(AF109/CD108)*100</f>
        <v>0</v>
      </c>
      <c r="AG112" s="47">
        <f>(AG109/CD108)*100</f>
        <v>96.66666666666667</v>
      </c>
      <c r="AH112" s="47">
        <f>(AH109/CD108)*100</f>
        <v>3.3333333333333335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2012-05-14T01:23:54Z</dcterms:modified>
  <cp:category/>
  <cp:version/>
  <cp:contentType/>
  <cp:contentStatus/>
</cp:coreProperties>
</file>